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ARIE FAGEAU\DESTOCKAGE\"/>
    </mc:Choice>
  </mc:AlternateContent>
  <xr:revisionPtr revIDLastSave="0" documentId="13_ncr:1_{36CDC0F2-09DC-4EBA-8AF9-6A642D3BEC31}" xr6:coauthVersionLast="45" xr6:coauthVersionMax="45" xr10:uidLastSave="{00000000-0000-0000-0000-000000000000}"/>
  <bookViews>
    <workbookView xWindow="-108" yWindow="-108" windowWidth="23256" windowHeight="12576" activeTab="4" xr2:uid="{EAA8E347-C146-48CE-BB79-724098A5626D}"/>
  </bookViews>
  <sheets>
    <sheet name="panneaux" sheetId="1" r:id="rId1"/>
    <sheet name="parquet" sheetId="2" r:id="rId2"/>
    <sheet name="menuiserie" sheetId="3" r:id="rId3"/>
    <sheet name="isolant" sheetId="6" r:id="rId4"/>
    <sheet name="bardage -terrasse" sheetId="7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F8" i="7" l="1"/>
  <c r="E2" i="6"/>
  <c r="F2" i="6" s="1"/>
  <c r="E3" i="6"/>
  <c r="F3" i="6" s="1"/>
  <c r="E4" i="6"/>
  <c r="F4" i="6" s="1"/>
  <c r="E5" i="6"/>
  <c r="F5" i="6" s="1"/>
  <c r="E6" i="6"/>
  <c r="F6" i="6" s="1"/>
  <c r="F3" i="7" l="1"/>
  <c r="G3" i="7" s="1"/>
  <c r="F4" i="7"/>
  <c r="G4" i="7" s="1"/>
  <c r="F5" i="7"/>
  <c r="G5" i="7" s="1"/>
  <c r="F6" i="7"/>
  <c r="G6" i="7" s="1"/>
  <c r="F7" i="7"/>
  <c r="G7" i="7" s="1"/>
  <c r="G8" i="7"/>
  <c r="F9" i="7"/>
  <c r="G9" i="7" s="1"/>
  <c r="F10" i="7"/>
  <c r="G10" i="7" s="1"/>
  <c r="F11" i="7"/>
  <c r="G11" i="7" s="1"/>
  <c r="F2" i="7"/>
  <c r="G2" i="7" s="1"/>
  <c r="E15" i="3"/>
  <c r="E16" i="3"/>
  <c r="E17" i="3"/>
  <c r="E18" i="3"/>
  <c r="E19" i="3"/>
  <c r="E20" i="3"/>
  <c r="E21" i="3"/>
  <c r="D15" i="3"/>
  <c r="D16" i="3"/>
  <c r="D17" i="3"/>
  <c r="D18" i="3"/>
  <c r="D19" i="3"/>
  <c r="D20" i="3"/>
  <c r="D21" i="3"/>
  <c r="E9" i="3"/>
  <c r="E11" i="3"/>
  <c r="E13" i="3"/>
  <c r="D8" i="3"/>
  <c r="E8" i="3" s="1"/>
  <c r="D9" i="3"/>
  <c r="D10" i="3"/>
  <c r="E10" i="3" s="1"/>
  <c r="D11" i="3"/>
  <c r="D12" i="3"/>
  <c r="E12" i="3" s="1"/>
  <c r="D13" i="3"/>
  <c r="D14" i="3"/>
  <c r="E14" i="3" s="1"/>
  <c r="D7" i="3"/>
  <c r="E7" i="3" s="1"/>
  <c r="E18" i="2"/>
  <c r="F18" i="2" s="1"/>
  <c r="E19" i="2"/>
  <c r="F19" i="2" s="1"/>
  <c r="E17" i="2"/>
  <c r="F17" i="2" s="1"/>
  <c r="F7" i="2" l="1"/>
  <c r="E8" i="2"/>
  <c r="F8" i="2" s="1"/>
  <c r="E9" i="2"/>
  <c r="F9" i="2" s="1"/>
  <c r="E10" i="2"/>
  <c r="F10" i="2" s="1"/>
  <c r="E11" i="2"/>
  <c r="F11" i="2" s="1"/>
  <c r="E12" i="2"/>
  <c r="F12" i="2" s="1"/>
  <c r="E13" i="2"/>
  <c r="F13" i="2" s="1"/>
  <c r="E14" i="2"/>
  <c r="F14" i="2" s="1"/>
</calcChain>
</file>

<file path=xl/sharedStrings.xml><?xml version="1.0" encoding="utf-8"?>
<sst xmlns="http://schemas.openxmlformats.org/spreadsheetml/2006/main" count="131" uniqueCount="109">
  <si>
    <t>CP Contreplaqué hêtre blanc A/B - 2500*1220 mm - ép 5 mm -  FIN DE STOCK</t>
  </si>
  <si>
    <t>m²</t>
  </si>
  <si>
    <t>Remise</t>
  </si>
  <si>
    <t>Nvx Prix</t>
  </si>
  <si>
    <t xml:space="preserve">CP Contreplaqué chêne fumé (Ahumado) - 2500*1220 mm - ép 16 mm (73.50 m2/Pal)
</t>
  </si>
  <si>
    <t xml:space="preserve">CP Contreplaqué chêne fumé (Ahumado) - 2500*1220 mm - ép 19 mm (73.50 m2/Pal)
</t>
  </si>
  <si>
    <t xml:space="preserve">CP Contreplaqué chêne Rayado Vettra - 2500*1220 mm - ép 19 mm (73.50 m2/Pal)
</t>
  </si>
  <si>
    <t xml:space="preserve">CP Contreplaqué chêne rustique naturel - 2500*1220 mm - ép 19 mm (36.60 m2  1/2 Pal)
</t>
  </si>
  <si>
    <t>Mélaminé 19mm -  Caledonian oak - 2850 x 2100</t>
  </si>
  <si>
    <t>Mélaminé 19 - Gris Tormenta - 2850 x 2100</t>
  </si>
  <si>
    <t>Mélaminé 19 - Ivory Bama - 2850 x 2100</t>
  </si>
  <si>
    <t>Mélaminé 19 - Rojo - 2850 x 2100</t>
  </si>
  <si>
    <t>Mélaminé 19 - Roble Sinatra - 2850 x 2100</t>
  </si>
  <si>
    <t>Mélaminé 19 - Haya Bama - 2850 x 2100</t>
  </si>
  <si>
    <t>Mélaminé 19 - White Blues - 2850 x 2100</t>
  </si>
  <si>
    <t>Mélaminé 19 - Roble Menphis - 2850 x 2100</t>
  </si>
  <si>
    <t>Lamellé non abouté Sipo - 3,60m x 1,22 x 32mm</t>
  </si>
  <si>
    <t>Plan travail Teck massif abouté - 38*650*2400</t>
  </si>
  <si>
    <t>Plan travail Sipo massif abouté - 38*650*2400</t>
  </si>
  <si>
    <t>Promo Panneaux</t>
  </si>
  <si>
    <t>Référence</t>
  </si>
  <si>
    <t>Désignation</t>
  </si>
  <si>
    <t>Stock</t>
  </si>
  <si>
    <t>AMIRVS0217</t>
  </si>
  <si>
    <t>Sol stratifié Pergo - Classic Plank - Ref :L0301-0187 - Chêne Argenté - 8*190*1200 mm - Classe 32 - Colis de 1.596 M²</t>
  </si>
  <si>
    <t>AMIRVS0221</t>
  </si>
  <si>
    <t>Parquet Contre collé - Meister Longlife - 13*142*1187 mm - Chêne animé Ref : PS300 8028 - Finition : Brossé Vernis Mat - Parement 2.5 mm - Colis de 1.01 M²</t>
  </si>
  <si>
    <t>AMIRVS0222</t>
  </si>
  <si>
    <t>Parquet Contre collé - Meister Longlife - 13*142*1187 mm - Chêne animé Ref : PS300 8247 - Finition : Brossé Huilé Nature - Parement 2.5 mm - Colis de 1.01 M²</t>
  </si>
  <si>
    <t>AMIRVS0223</t>
  </si>
  <si>
    <t>Sol Stratifié - Meister Classic - 8*198*1288 mm - Mystery White Ref : LD75-6419 - Colis de 2.55 M²</t>
  </si>
  <si>
    <t>AMIRVS0225</t>
  </si>
  <si>
    <t>Sol Stratifié - Meister Classic - 8*395*853 mm - Cool Storm Ref : LB85-6533 - Colis de 2.36 M²</t>
  </si>
  <si>
    <t>AMIRVS0226</t>
  </si>
  <si>
    <t>Sol Stratifié - Meister Classic - 8*198*1288 mm - White Life Ref : LC75-6390 - Colis de 2.55 M² - FIN DE STOCK</t>
  </si>
  <si>
    <t>Contremarque - Parquet Contre collé Solidfloor R&amp;L - Support Contreplaqué Bouleau - Prairie Huilé Blanc  - 10/3*150*1220 mm - Choix : Nature - Finition : Huilé Blanc - Ref : 1204364 - Colis de 1.80 M²  (Ex Redding)</t>
  </si>
  <si>
    <t>DESCRIPTIF</t>
  </si>
  <si>
    <t>stock</t>
  </si>
  <si>
    <t>Porte d'entrée ACIER finition blanc 9016, décor cubes inox, dimensions tableau larg 90/215 cm haut  poussant gauche</t>
  </si>
  <si>
    <t>Porte d'entrée ALUMINIUM modèle ETINCELLE gris Lumière, vitrage décoratif opaque antieffraction, dimensions tableau larg 90/215 cm haut poussant droite</t>
  </si>
  <si>
    <t>Porte de garage sectionnelle motorisée larg 2375 / 2000, décor cubes inox</t>
  </si>
  <si>
    <t>Fenêtre 1 vantail OB en aluminum brun noisette 9 carreaux petits bois intégrés au double vitrage, dimension tout compris haut 1250 / 850 mm larg</t>
  </si>
  <si>
    <t>Porte d'intérieur en sapin brut sans nœuds 2 panneaux pleins, vantail standard 83/204 cm poussant droite</t>
  </si>
  <si>
    <t>Porte d'intérieur en bois exotique brut 3 panneaux pleins, vantail standard 83/204 cm poussant gauche</t>
  </si>
  <si>
    <t>Portes planes à peindre, dimensions standards diverses ( 73/83/93 )</t>
  </si>
  <si>
    <t>Vantail Pliant Métal trio - Laqué Gris Métal 620*2050 mm - + rail + couvre joints</t>
  </si>
  <si>
    <t>Vantail Pliant Métal trio - Laqué Gris Antharcite 620*2050 mm - + rail + couvre joints</t>
  </si>
  <si>
    <t>Vantail Pliant Métal trio - Laqué Blanc 700*2050 mm - + rail + couvre joints</t>
  </si>
  <si>
    <t>Vantail Pliant Métal trio - Laqué Blanc 775*2050 mm - + rail + couvre joints</t>
  </si>
  <si>
    <t>Vantail Pliant Métal trio - Laqué Blanc 620*2420 mm - + rail + couvre joints</t>
  </si>
  <si>
    <t>Vantail Pliant Métal trio - Laqué Blanc 700*2420 mm - + rail + couvre joints</t>
  </si>
  <si>
    <t>Vantail Pliant Métal trio - Laqué Blanc 775*2420 mm - + rail + couvre joints</t>
  </si>
  <si>
    <t>73,2 m²</t>
  </si>
  <si>
    <t>117,36m²</t>
  </si>
  <si>
    <t>36ml</t>
  </si>
  <si>
    <t>42ml</t>
  </si>
  <si>
    <t>20,87m²</t>
  </si>
  <si>
    <t>28,875m²</t>
  </si>
  <si>
    <t>42,4m²</t>
  </si>
  <si>
    <t>101,25m²</t>
  </si>
  <si>
    <t>désignation</t>
  </si>
  <si>
    <t>Contremarque - Parquet Châtaignier Massif - Point de Hongrie - 14*70*500 mm -Finition : Brut GO0 - Choix : A ( livré 55.30m² , facturé 53.00m² )</t>
  </si>
  <si>
    <t>AMIRVS0161</t>
  </si>
  <si>
    <t>Nvx prix HT</t>
  </si>
  <si>
    <t>Nvx prix TTC</t>
  </si>
  <si>
    <t>nb de lames</t>
  </si>
  <si>
    <t>m2</t>
  </si>
  <si>
    <t>Prix de vente</t>
  </si>
  <si>
    <t>lame de terrasse composite gris iroise structuré 23*180 en 4m</t>
  </si>
  <si>
    <t>lame de terrasse composite gris anthracite structuré 23*180 en 4m</t>
  </si>
  <si>
    <t>isolant duoprotech fiberwood 52mm 1 pal = 46 plaques = 65,46m²</t>
  </si>
  <si>
    <t>isolant duoprotech fiberwood 35mm</t>
  </si>
  <si>
    <t>isolant multisol 140 rainure-languette 100mm 1872*572</t>
  </si>
  <si>
    <t>3 pal</t>
  </si>
  <si>
    <t>isolant multisol 140 rainure-languette 140mm 1872*572</t>
  </si>
  <si>
    <t>2 pal</t>
  </si>
  <si>
    <t>porte de garage cotes tableau = HT2180 Lg3140 vantail enroulement intérieur porte motorisée ral7016 + hublot sur une lame</t>
  </si>
  <si>
    <t>Contremarque (CTM) - Couverture - Faitière double (profilés ) - ATFD1 - Longueur totale : 2.10m - Longueur utile : 2.00m - RAL : 7006 - 3 unités</t>
  </si>
  <si>
    <t>Contremarque (CTM) - Couverture - Rive pignon - ATRP 1 - Longueur totale : 2.10m - Longueur utile : 2.00m - RAL : 7006 - 6 unités</t>
  </si>
  <si>
    <t>Contremarque (CTM) - Couverture - Closoir - ATCL 1 - Longueur totale : 2.10m - Longueur utile : 2.00m - RAL : 7006 - 6 unités</t>
  </si>
  <si>
    <t>sol stratifié haro ref 526 676 chene alpin nature tritty 100 8*193*1282 colis de 1,98</t>
  </si>
  <si>
    <t>ctm haro loft chene veneto nature 535 265 tritty 100 - 8*135*1282 colis de 1,38 collection 2018</t>
  </si>
  <si>
    <t>lame de terrasse composite gris iroise structuré 23*138 en 4m</t>
  </si>
  <si>
    <t>lame de terrasse composite gris anthracite structuré 23*138 en 4m</t>
  </si>
  <si>
    <t>isolant organic a color carbone 600*600*25mm knauf</t>
  </si>
  <si>
    <t>bardage douglas lunea gris ardoise 20*135 en 4m</t>
  </si>
  <si>
    <t>bardage douglas lunea gris ardoise 20*135 en 3,5m</t>
  </si>
  <si>
    <t xml:space="preserve">sous couche silentpro rouleaux de 5m2 </t>
  </si>
  <si>
    <t>prix de vente</t>
  </si>
  <si>
    <t>Prix de vente remisé</t>
  </si>
  <si>
    <t>bardage sapin du nord brossé et lasuré blanc 3,85*0,125*0,020</t>
  </si>
  <si>
    <t>bardage sapin du nord brossé et lasuré gris lumière 3,85*0,125*0,020</t>
  </si>
  <si>
    <t>lot / plateforme</t>
  </si>
  <si>
    <t>lot - parc</t>
  </si>
  <si>
    <t>nb pièces</t>
  </si>
  <si>
    <t>volige douglas mi-bois 18*183 * 4</t>
  </si>
  <si>
    <t>bardage douglas 20*200 * 3,6</t>
  </si>
  <si>
    <t>douglas de pays 50*200 * 2</t>
  </si>
  <si>
    <t>ossature épicéa 45*220 * 2</t>
  </si>
  <si>
    <t>lame de terrasse melèze de sibérie
27*132 * 5,1</t>
  </si>
  <si>
    <t>bardage douglas 21*125 * 3</t>
  </si>
  <si>
    <t>bardage douglas 20*200 * 4</t>
  </si>
  <si>
    <t xml:space="preserve">bardage melèze de pays 20*150 *3 </t>
  </si>
  <si>
    <t>prix de vente / lot</t>
  </si>
  <si>
    <t xml:space="preserve">unité </t>
  </si>
  <si>
    <t>Prix de vente / u</t>
  </si>
  <si>
    <t>Nvx prix HT /LOT</t>
  </si>
  <si>
    <t>Nvx prix TTC/LOT</t>
  </si>
  <si>
    <t>Nvx prix TTC / 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</si>
</sst>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0"/>
    <numFmt numFmtId="165" formatCode="#,##0.0000"/>
    <numFmt numFmtId="166" formatCode="#,##0.0"/>
  </numFmts>
  <fonts count="10" x14ac:knownFonts="1">
    <font>
      <sz val="11"/>
      <color theme="1"/>
      <name val="Calibri"/>
      <family val="2"/>
      <scheme val="minor"/>
    </font>
    <font>
      <sz val="10"/>
      <name val="Arial"/>
      <charset val="1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4" fontId="5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44" fontId="0" fillId="0" borderId="0" xfId="3" applyFont="1" applyAlignment="1">
      <alignment horizontal="center" vertical="center"/>
    </xf>
    <xf numFmtId="44" fontId="0" fillId="0" borderId="0" xfId="3" applyFont="1" applyAlignment="1">
      <alignment vertical="center"/>
    </xf>
    <xf numFmtId="44" fontId="0" fillId="0" borderId="1" xfId="3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4" fontId="6" fillId="0" borderId="1" xfId="3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/>
    </xf>
    <xf numFmtId="9" fontId="0" fillId="0" borderId="1" xfId="0" applyNumberFormat="1" applyBorder="1" applyAlignment="1">
      <alignment horizontal="center"/>
    </xf>
    <xf numFmtId="0" fontId="1" fillId="0" borderId="1" xfId="1" applyFont="1" applyBorder="1" applyAlignment="1">
      <alignment horizontal="left" vertical="center"/>
    </xf>
    <xf numFmtId="0" fontId="1" fillId="0" borderId="1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44" fontId="6" fillId="0" borderId="7" xfId="3" applyFont="1" applyBorder="1" applyAlignment="1">
      <alignment horizontal="center" vertical="center"/>
    </xf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/>
    </xf>
    <xf numFmtId="0" fontId="0" fillId="0" borderId="0" xfId="0" applyBorder="1"/>
    <xf numFmtId="2" fontId="0" fillId="0" borderId="0" xfId="0" applyNumberFormat="1" applyBorder="1"/>
    <xf numFmtId="0" fontId="0" fillId="0" borderId="0" xfId="0" applyBorder="1" applyAlignment="1">
      <alignment horizontal="center" vertical="center"/>
    </xf>
    <xf numFmtId="164" fontId="0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5" fontId="0" fillId="3" borderId="1" xfId="1" applyNumberFormat="1" applyFont="1" applyFill="1" applyBorder="1" applyAlignment="1">
      <alignment horizontal="center" vertical="center" wrapText="1"/>
    </xf>
    <xf numFmtId="166" fontId="0" fillId="3" borderId="1" xfId="1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64" fontId="0" fillId="3" borderId="1" xfId="1" applyNumberFormat="1" applyFont="1" applyFill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44" fontId="6" fillId="3" borderId="1" xfId="3" applyFont="1" applyFill="1" applyBorder="1" applyAlignment="1">
      <alignment horizontal="center" vertical="center"/>
    </xf>
    <xf numFmtId="0" fontId="5" fillId="3" borderId="10" xfId="3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4" fontId="0" fillId="3" borderId="1" xfId="3" applyFont="1" applyFill="1" applyBorder="1" applyAlignment="1">
      <alignment horizontal="center" vertical="center"/>
    </xf>
    <xf numFmtId="44" fontId="6" fillId="3" borderId="7" xfId="3" applyFon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164" fontId="0" fillId="3" borderId="10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3" borderId="1" xfId="0" applyNumberFormat="1" applyFill="1" applyBorder="1" applyAlignment="1"/>
    <xf numFmtId="44" fontId="6" fillId="0" borderId="0" xfId="3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wrapText="1"/>
    </xf>
    <xf numFmtId="0" fontId="0" fillId="3" borderId="9" xfId="0" applyFill="1" applyBorder="1" applyAlignment="1">
      <alignment horizontal="center"/>
    </xf>
    <xf numFmtId="44" fontId="0" fillId="2" borderId="1" xfId="3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0" fillId="0" borderId="0" xfId="0" applyFill="1" applyBorder="1" applyAlignment="1">
      <alignment wrapText="1"/>
    </xf>
    <xf numFmtId="44" fontId="0" fillId="0" borderId="0" xfId="3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0" fillId="0" borderId="13" xfId="0" applyBorder="1" applyAlignment="1">
      <alignment wrapText="1"/>
    </xf>
    <xf numFmtId="44" fontId="6" fillId="0" borderId="7" xfId="3" applyFont="1" applyFill="1" applyBorder="1" applyAlignment="1">
      <alignment horizontal="center" vertical="center"/>
    </xf>
    <xf numFmtId="44" fontId="6" fillId="0" borderId="1" xfId="3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1" xfId="3" applyNumberFormat="1" applyFont="1" applyFill="1" applyBorder="1" applyAlignment="1">
      <alignment horizontal="center" vertical="top"/>
    </xf>
    <xf numFmtId="0" fontId="0" fillId="0" borderId="1" xfId="3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">
    <cellStyle name="Monétaire" xfId="3" builtinId="4"/>
    <cellStyle name="NiveauLigne_4" xfId="1" builtinId="1" iLevel="3"/>
    <cellStyle name="Normal" xfId="0" builtinId="0"/>
    <cellStyle name="Normal 2" xfId="2" xr:uid="{E44767A2-9EDF-43A1-AC40-DAD645C735BB}"/>
  </cellStyles>
  <dxfs count="0"/>
  <tableStyles count="0" defaultTableStyle="TableStyleMedium2" defaultPivotStyle="PivotStyleLight16"/>
  <colors>
    <mruColors>
      <color rgb="FFF42A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0</xdr:col>
      <xdr:colOff>1152524</xdr:colOff>
      <xdr:row>6</xdr:row>
      <xdr:rowOff>133350</xdr:rowOff>
    </xdr:to>
    <xdr:pic>
      <xdr:nvPicPr>
        <xdr:cNvPr id="5" name="Image 1">
          <a:extLst>
            <a:ext uri="{FF2B5EF4-FFF2-40B4-BE49-F238E27FC236}">
              <a16:creationId xmlns:a16="http://schemas.microsoft.com/office/drawing/2014/main" id="{D42538B7-91AD-41C4-AFE7-A6286F542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1815"/>
        <a:stretch>
          <a:fillRect/>
        </a:stretch>
      </xdr:blipFill>
      <xdr:spPr bwMode="auto">
        <a:xfrm>
          <a:off x="742949" y="219075"/>
          <a:ext cx="117157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</xdr:row>
      <xdr:rowOff>256417</xdr:rowOff>
    </xdr:from>
    <xdr:to>
      <xdr:col>0</xdr:col>
      <xdr:colOff>1641395</xdr:colOff>
      <xdr:row>4</xdr:row>
      <xdr:rowOff>113571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66AE11C-715D-4A7F-A35E-04D4EB98DB50}"/>
            </a:ext>
          </a:extLst>
        </xdr:cNvPr>
        <xdr:cNvSpPr txBox="1"/>
      </xdr:nvSpPr>
      <xdr:spPr>
        <a:xfrm rot="20691660">
          <a:off x="480012" y="637417"/>
          <a:ext cx="1923383" cy="304829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600" b="1" i="0" u="sng" strike="noStrike" kern="0" cap="none" spc="0" normalizeH="0" baseline="0" noProof="0">
              <a:ln>
                <a:solidFill>
                  <a:sysClr val="windowText" lastClr="000000"/>
                </a:solidFill>
              </a:ln>
              <a:solidFill>
                <a:srgbClr val="00B0F0"/>
              </a:solidFill>
              <a:effectLst/>
              <a:uLnTx/>
              <a:uFillTx/>
              <a:latin typeface="Broadway"/>
              <a:ea typeface="+mn-ea"/>
              <a:cs typeface="+mn-cs"/>
            </a:rPr>
            <a:t>DESTOCKAGE !</a:t>
          </a:r>
        </a:p>
        <a:p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0</xdr:row>
      <xdr:rowOff>28575</xdr:rowOff>
    </xdr:from>
    <xdr:to>
      <xdr:col>1</xdr:col>
      <xdr:colOff>714375</xdr:colOff>
      <xdr:row>4</xdr:row>
      <xdr:rowOff>143804</xdr:rowOff>
    </xdr:to>
    <xdr:pic>
      <xdr:nvPicPr>
        <xdr:cNvPr id="4" name="Image 1">
          <a:extLst>
            <a:ext uri="{FF2B5EF4-FFF2-40B4-BE49-F238E27FC236}">
              <a16:creationId xmlns:a16="http://schemas.microsoft.com/office/drawing/2014/main" id="{646274B2-E8AA-47F2-8CC6-99A154487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1815"/>
        <a:stretch>
          <a:fillRect/>
        </a:stretch>
      </xdr:blipFill>
      <xdr:spPr bwMode="auto">
        <a:xfrm>
          <a:off x="600075" y="28575"/>
          <a:ext cx="914400" cy="8772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267806</xdr:colOff>
      <xdr:row>1</xdr:row>
      <xdr:rowOff>120776</xdr:rowOff>
    </xdr:from>
    <xdr:to>
      <xdr:col>1</xdr:col>
      <xdr:colOff>1128605</xdr:colOff>
      <xdr:row>3</xdr:row>
      <xdr:rowOff>41907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C5F5FAD5-836C-48BD-A0A9-3009D8F0B774}"/>
            </a:ext>
          </a:extLst>
        </xdr:cNvPr>
        <xdr:cNvSpPr txBox="1"/>
      </xdr:nvSpPr>
      <xdr:spPr>
        <a:xfrm rot="20691660">
          <a:off x="267806" y="311276"/>
          <a:ext cx="1660899" cy="30213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600" b="1" i="0" u="sng" strike="noStrike" kern="0" cap="none" spc="0" normalizeH="0" baseline="0" noProof="0">
              <a:ln>
                <a:solidFill>
                  <a:sysClr val="windowText" lastClr="000000"/>
                </a:solidFill>
              </a:ln>
              <a:solidFill>
                <a:srgbClr val="00B0F0"/>
              </a:solidFill>
              <a:effectLst/>
              <a:uLnTx/>
              <a:uFillTx/>
              <a:latin typeface="Broadway"/>
              <a:ea typeface="+mn-ea"/>
              <a:cs typeface="+mn-cs"/>
            </a:rPr>
            <a:t>DESTOCKAGE !</a:t>
          </a:r>
        </a:p>
        <a:p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9525</xdr:rowOff>
    </xdr:from>
    <xdr:to>
      <xdr:col>0</xdr:col>
      <xdr:colOff>1162050</xdr:colOff>
      <xdr:row>3</xdr:row>
      <xdr:rowOff>187324</xdr:rowOff>
    </xdr:to>
    <xdr:pic>
      <xdr:nvPicPr>
        <xdr:cNvPr id="5" name="Image 1">
          <a:extLst>
            <a:ext uri="{FF2B5EF4-FFF2-40B4-BE49-F238E27FC236}">
              <a16:creationId xmlns:a16="http://schemas.microsoft.com/office/drawing/2014/main" id="{3D5F5332-1A2C-4C33-ACE9-69CA5DC4E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1815"/>
        <a:stretch>
          <a:fillRect/>
        </a:stretch>
      </xdr:blipFill>
      <xdr:spPr bwMode="auto">
        <a:xfrm>
          <a:off x="381000" y="9525"/>
          <a:ext cx="781050" cy="749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217663</xdr:colOff>
      <xdr:row>1</xdr:row>
      <xdr:rowOff>89587</xdr:rowOff>
    </xdr:from>
    <xdr:to>
      <xdr:col>0</xdr:col>
      <xdr:colOff>1493089</xdr:colOff>
      <xdr:row>3</xdr:row>
      <xdr:rowOff>29634</xdr:rowOff>
    </xdr:to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80DFDF77-52A6-4BC3-9A79-8CCA1282925E}"/>
            </a:ext>
          </a:extLst>
        </xdr:cNvPr>
        <xdr:cNvSpPr txBox="1"/>
      </xdr:nvSpPr>
      <xdr:spPr>
        <a:xfrm rot="20691660">
          <a:off x="217663" y="272467"/>
          <a:ext cx="1275426" cy="305807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200" b="1" i="0" u="sng" strike="noStrike" kern="0" cap="none" spc="0" normalizeH="0" baseline="0" noProof="0">
              <a:ln>
                <a:solidFill>
                  <a:sysClr val="windowText" lastClr="000000"/>
                </a:solidFill>
              </a:ln>
              <a:solidFill>
                <a:srgbClr val="00B0F0"/>
              </a:solidFill>
              <a:effectLst/>
              <a:uLnTx/>
              <a:uFillTx/>
              <a:latin typeface="Broadway"/>
              <a:ea typeface="+mn-ea"/>
              <a:cs typeface="+mn-cs"/>
            </a:rPr>
            <a:t>DESTOCKAGE !</a:t>
          </a:r>
        </a:p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4ECAE-3C35-496D-8405-96D630848ED4}">
  <dimension ref="A1:D29"/>
  <sheetViews>
    <sheetView workbookViewId="0">
      <selection activeCell="I25" sqref="I25"/>
    </sheetView>
  </sheetViews>
  <sheetFormatPr baseColWidth="10" defaultRowHeight="14.4" x14ac:dyDescent="0.3"/>
  <cols>
    <col min="1" max="1" width="76.109375" style="3" bestFit="1" customWidth="1"/>
    <col min="2" max="3" width="8.88671875" style="3" customWidth="1"/>
    <col min="4" max="4" width="11.109375" style="3" customWidth="1"/>
  </cols>
  <sheetData>
    <row r="1" spans="1:4" x14ac:dyDescent="0.3">
      <c r="A1" s="80"/>
      <c r="B1" s="80"/>
      <c r="C1" s="80"/>
      <c r="D1" s="80"/>
    </row>
    <row r="2" spans="1:4" x14ac:dyDescent="0.3">
      <c r="A2" s="80"/>
      <c r="B2" s="80"/>
      <c r="C2" s="80"/>
      <c r="D2" s="80"/>
    </row>
    <row r="3" spans="1:4" ht="20.25" customHeight="1" x14ac:dyDescent="0.3">
      <c r="A3" s="80"/>
      <c r="B3" s="80"/>
      <c r="C3" s="80"/>
      <c r="D3" s="80"/>
    </row>
    <row r="4" spans="1:4" x14ac:dyDescent="0.3">
      <c r="A4" s="80"/>
      <c r="B4" s="80"/>
      <c r="C4" s="80"/>
      <c r="D4" s="80"/>
    </row>
    <row r="5" spans="1:4" x14ac:dyDescent="0.3">
      <c r="A5" s="80"/>
      <c r="B5" s="80"/>
      <c r="C5" s="80"/>
      <c r="D5" s="80"/>
    </row>
    <row r="6" spans="1:4" x14ac:dyDescent="0.3">
      <c r="A6" s="80"/>
      <c r="B6" s="80"/>
      <c r="C6" s="80"/>
      <c r="D6" s="80"/>
    </row>
    <row r="7" spans="1:4" x14ac:dyDescent="0.3">
      <c r="A7" s="80"/>
      <c r="B7" s="80"/>
      <c r="C7" s="80"/>
      <c r="D7" s="80"/>
    </row>
    <row r="8" spans="1:4" x14ac:dyDescent="0.3">
      <c r="A8" s="80"/>
      <c r="B8" s="80"/>
      <c r="C8" s="80"/>
      <c r="D8" s="80"/>
    </row>
    <row r="9" spans="1:4" x14ac:dyDescent="0.3">
      <c r="A9" s="1" t="s">
        <v>19</v>
      </c>
      <c r="B9" s="1"/>
      <c r="C9" s="1"/>
      <c r="D9" s="1"/>
    </row>
    <row r="10" spans="1:4" x14ac:dyDescent="0.3">
      <c r="A10" s="1"/>
      <c r="B10" s="1"/>
      <c r="C10" s="1"/>
      <c r="D10" s="1"/>
    </row>
    <row r="11" spans="1:4" x14ac:dyDescent="0.3">
      <c r="A11" s="2"/>
    </row>
    <row r="12" spans="1:4" x14ac:dyDescent="0.3">
      <c r="A12" s="2"/>
    </row>
    <row r="13" spans="1:4" x14ac:dyDescent="0.3">
      <c r="B13" s="40" t="s">
        <v>1</v>
      </c>
      <c r="C13" s="23" t="s">
        <v>2</v>
      </c>
      <c r="D13" s="40" t="s">
        <v>3</v>
      </c>
    </row>
    <row r="14" spans="1:4" x14ac:dyDescent="0.3">
      <c r="A14" s="17" t="s">
        <v>0</v>
      </c>
      <c r="B14" s="41">
        <v>97.6</v>
      </c>
      <c r="C14" s="18">
        <v>-0.5</v>
      </c>
      <c r="D14" s="41">
        <v>8.5649999999999995</v>
      </c>
    </row>
    <row r="15" spans="1:4" x14ac:dyDescent="0.3">
      <c r="A15" s="19" t="s">
        <v>4</v>
      </c>
      <c r="B15" s="41">
        <v>33.549999999999997</v>
      </c>
      <c r="C15" s="18">
        <v>-0.5</v>
      </c>
      <c r="D15" s="41">
        <v>17.55</v>
      </c>
    </row>
    <row r="16" spans="1:4" x14ac:dyDescent="0.3">
      <c r="A16" s="19" t="s">
        <v>5</v>
      </c>
      <c r="B16" s="41">
        <v>18.3</v>
      </c>
      <c r="C16" s="18">
        <v>-0.5</v>
      </c>
      <c r="D16" s="41">
        <v>21.1</v>
      </c>
    </row>
    <row r="17" spans="1:4" x14ac:dyDescent="0.3">
      <c r="A17" s="19" t="s">
        <v>6</v>
      </c>
      <c r="B17" s="41">
        <v>9.15</v>
      </c>
      <c r="C17" s="18">
        <v>-0.5</v>
      </c>
      <c r="D17" s="41">
        <v>18.774999999999999</v>
      </c>
    </row>
    <row r="18" spans="1:4" x14ac:dyDescent="0.3">
      <c r="A18" s="19" t="s">
        <v>7</v>
      </c>
      <c r="B18" s="41">
        <v>9.15</v>
      </c>
      <c r="C18" s="18">
        <v>-0.5</v>
      </c>
      <c r="D18" s="41">
        <v>19.475000000000001</v>
      </c>
    </row>
    <row r="19" spans="1:4" x14ac:dyDescent="0.3">
      <c r="A19" s="19" t="s">
        <v>12</v>
      </c>
      <c r="B19" s="41">
        <v>11.97</v>
      </c>
      <c r="C19" s="18">
        <v>-0.5</v>
      </c>
      <c r="D19" s="41">
        <v>5.6150000000000002</v>
      </c>
    </row>
    <row r="20" spans="1:4" x14ac:dyDescent="0.3">
      <c r="A20" s="20" t="s">
        <v>13</v>
      </c>
      <c r="B20" s="41">
        <v>113.71</v>
      </c>
      <c r="C20" s="18">
        <v>-0.5</v>
      </c>
      <c r="D20" s="41">
        <v>5.6150000000000002</v>
      </c>
    </row>
    <row r="21" spans="1:4" x14ac:dyDescent="0.3">
      <c r="A21" s="19" t="s">
        <v>14</v>
      </c>
      <c r="B21" s="41">
        <v>71.819999999999993</v>
      </c>
      <c r="C21" s="18">
        <v>-0.5</v>
      </c>
      <c r="D21" s="41">
        <v>5.6150000000000002</v>
      </c>
    </row>
    <row r="22" spans="1:4" x14ac:dyDescent="0.3">
      <c r="A22" s="20" t="s">
        <v>8</v>
      </c>
      <c r="B22" s="41">
        <v>47.88</v>
      </c>
      <c r="C22" s="18">
        <v>-0.5</v>
      </c>
      <c r="D22" s="41">
        <v>5.6150000000000002</v>
      </c>
    </row>
    <row r="23" spans="1:4" x14ac:dyDescent="0.3">
      <c r="A23" s="20" t="s">
        <v>10</v>
      </c>
      <c r="B23" s="41">
        <v>29.92</v>
      </c>
      <c r="C23" s="18">
        <v>-0.5</v>
      </c>
      <c r="D23" s="41">
        <v>5.6150000000000002</v>
      </c>
    </row>
    <row r="24" spans="1:4" x14ac:dyDescent="0.3">
      <c r="A24" s="19" t="s">
        <v>15</v>
      </c>
      <c r="B24" s="41">
        <v>59.85</v>
      </c>
      <c r="C24" s="18">
        <v>-0.5</v>
      </c>
      <c r="D24" s="41">
        <v>5.6150000000000002</v>
      </c>
    </row>
    <row r="25" spans="1:4" x14ac:dyDescent="0.3">
      <c r="A25" s="20" t="s">
        <v>9</v>
      </c>
      <c r="B25" s="41">
        <v>65.83</v>
      </c>
      <c r="C25" s="18">
        <v>-0.5</v>
      </c>
      <c r="D25" s="41">
        <v>5.6150000000000002</v>
      </c>
    </row>
    <row r="26" spans="1:4" x14ac:dyDescent="0.3">
      <c r="A26" s="19" t="s">
        <v>11</v>
      </c>
      <c r="B26" s="41">
        <v>47.88</v>
      </c>
      <c r="C26" s="18">
        <v>-0.5</v>
      </c>
      <c r="D26" s="41">
        <v>5.6150000000000002</v>
      </c>
    </row>
    <row r="27" spans="1:4" x14ac:dyDescent="0.3">
      <c r="A27" s="17" t="s">
        <v>16</v>
      </c>
      <c r="B27" s="41">
        <v>13.17</v>
      </c>
      <c r="C27" s="18">
        <v>-0.5</v>
      </c>
      <c r="D27" s="41">
        <v>62.5</v>
      </c>
    </row>
    <row r="28" spans="1:4" x14ac:dyDescent="0.3">
      <c r="A28" s="17" t="s">
        <v>17</v>
      </c>
      <c r="B28" s="41">
        <v>1.56</v>
      </c>
      <c r="C28" s="18">
        <v>-0.5</v>
      </c>
      <c r="D28" s="41">
        <v>51.5</v>
      </c>
    </row>
    <row r="29" spans="1:4" x14ac:dyDescent="0.3">
      <c r="A29" s="17" t="s">
        <v>18</v>
      </c>
      <c r="B29" s="41">
        <v>1.56</v>
      </c>
      <c r="C29" s="18">
        <v>-0.5</v>
      </c>
      <c r="D29" s="41">
        <v>62.5</v>
      </c>
    </row>
  </sheetData>
  <mergeCells count="2">
    <mergeCell ref="A9:D10"/>
    <mergeCell ref="A1:D8"/>
  </mergeCells>
  <phoneticPr fontId="2" type="noConversion"/>
  <pageMargins left="0.7" right="0.7" top="0.75" bottom="0.75" header="0.3" footer="0.3"/>
  <pageSetup paperSize="9" orientation="landscape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D6E8E-5E3E-4CA2-95C2-C112EFF967C0}">
  <dimension ref="A1:J20"/>
  <sheetViews>
    <sheetView workbookViewId="0">
      <selection activeCell="I12" sqref="I12"/>
    </sheetView>
  </sheetViews>
  <sheetFormatPr baseColWidth="10" defaultRowHeight="14.4" x14ac:dyDescent="0.3"/>
  <cols>
    <col min="1" max="1" width="12" bestFit="1" customWidth="1"/>
    <col min="2" max="2" width="49.44140625" customWidth="1"/>
    <col min="3" max="3" width="10.33203125" bestFit="1" customWidth="1"/>
    <col min="4" max="4" width="7.5546875" bestFit="1" customWidth="1"/>
    <col min="5" max="5" width="19" customWidth="1"/>
    <col min="6" max="6" width="18.88671875" customWidth="1"/>
  </cols>
  <sheetData>
    <row r="1" spans="1:10" x14ac:dyDescent="0.3">
      <c r="A1" s="81"/>
      <c r="B1" s="81"/>
      <c r="C1" s="81"/>
      <c r="D1" s="81"/>
    </row>
    <row r="2" spans="1:10" x14ac:dyDescent="0.3">
      <c r="A2" s="81"/>
      <c r="B2" s="81"/>
      <c r="C2" s="81"/>
      <c r="D2" s="81"/>
    </row>
    <row r="3" spans="1:10" x14ac:dyDescent="0.3">
      <c r="A3" s="81"/>
      <c r="B3" s="81"/>
      <c r="C3" s="81"/>
      <c r="D3" s="81"/>
    </row>
    <row r="4" spans="1:10" x14ac:dyDescent="0.3">
      <c r="A4" s="81"/>
      <c r="B4" s="81"/>
      <c r="C4" s="81"/>
      <c r="D4" s="81"/>
    </row>
    <row r="5" spans="1:10" ht="15" thickBot="1" x14ac:dyDescent="0.35">
      <c r="A5" s="82"/>
      <c r="B5" s="82"/>
      <c r="C5" s="82"/>
      <c r="D5" s="82"/>
    </row>
    <row r="6" spans="1:10" ht="43.2" x14ac:dyDescent="0.3">
      <c r="A6" s="21" t="s">
        <v>20</v>
      </c>
      <c r="B6" s="22" t="s">
        <v>21</v>
      </c>
      <c r="C6" s="22" t="s">
        <v>89</v>
      </c>
      <c r="D6" s="47" t="s">
        <v>22</v>
      </c>
      <c r="E6" s="89" t="s">
        <v>106</v>
      </c>
      <c r="F6" s="89" t="s">
        <v>107</v>
      </c>
    </row>
    <row r="7" spans="1:10" ht="28.8" x14ac:dyDescent="0.3">
      <c r="A7" s="5" t="s">
        <v>23</v>
      </c>
      <c r="B7" s="5" t="s">
        <v>24</v>
      </c>
      <c r="C7" s="42">
        <v>5.5</v>
      </c>
      <c r="D7" s="46">
        <v>82.992000000000004</v>
      </c>
      <c r="E7" s="46">
        <f>SUM(D7*C7)</f>
        <v>456.45600000000002</v>
      </c>
      <c r="F7" s="46">
        <f t="shared" ref="F7:F14" si="0">SUM(E7*1.2)</f>
        <v>547.74720000000002</v>
      </c>
    </row>
    <row r="8" spans="1:10" ht="43.2" x14ac:dyDescent="0.3">
      <c r="A8" s="5" t="s">
        <v>25</v>
      </c>
      <c r="B8" s="5" t="s">
        <v>26</v>
      </c>
      <c r="C8" s="43">
        <v>20</v>
      </c>
      <c r="D8" s="46">
        <v>20</v>
      </c>
      <c r="E8" s="46">
        <f t="shared" ref="E7:E14" si="1">SUM(D8*C8)</f>
        <v>400</v>
      </c>
      <c r="F8" s="46">
        <f t="shared" si="0"/>
        <v>480</v>
      </c>
    </row>
    <row r="9" spans="1:10" ht="43.2" x14ac:dyDescent="0.3">
      <c r="A9" s="5" t="s">
        <v>27</v>
      </c>
      <c r="B9" s="5" t="s">
        <v>28</v>
      </c>
      <c r="C9" s="43">
        <v>20</v>
      </c>
      <c r="D9" s="46">
        <v>29</v>
      </c>
      <c r="E9" s="46">
        <f t="shared" si="1"/>
        <v>580</v>
      </c>
      <c r="F9" s="46">
        <f t="shared" si="0"/>
        <v>696</v>
      </c>
    </row>
    <row r="10" spans="1:10" ht="28.8" x14ac:dyDescent="0.3">
      <c r="A10" s="5" t="s">
        <v>29</v>
      </c>
      <c r="B10" s="5" t="s">
        <v>30</v>
      </c>
      <c r="C10" s="43">
        <v>5</v>
      </c>
      <c r="D10" s="46">
        <v>33.15</v>
      </c>
      <c r="E10" s="46">
        <f t="shared" si="1"/>
        <v>165.75</v>
      </c>
      <c r="F10" s="46">
        <f t="shared" si="0"/>
        <v>198.9</v>
      </c>
    </row>
    <row r="11" spans="1:10" ht="28.8" x14ac:dyDescent="0.3">
      <c r="A11" s="5" t="s">
        <v>31</v>
      </c>
      <c r="B11" s="5" t="s">
        <v>32</v>
      </c>
      <c r="C11" s="43">
        <v>6</v>
      </c>
      <c r="D11" s="46">
        <v>214.76</v>
      </c>
      <c r="E11" s="46">
        <f t="shared" si="1"/>
        <v>1288.56</v>
      </c>
      <c r="F11" s="46">
        <f t="shared" si="0"/>
        <v>1546.2719999999999</v>
      </c>
    </row>
    <row r="12" spans="1:10" ht="28.8" x14ac:dyDescent="0.3">
      <c r="A12" s="5" t="s">
        <v>33</v>
      </c>
      <c r="B12" s="5" t="s">
        <v>34</v>
      </c>
      <c r="C12" s="43">
        <v>5</v>
      </c>
      <c r="D12" s="46">
        <v>10.199999999999999</v>
      </c>
      <c r="E12" s="46">
        <f t="shared" si="1"/>
        <v>51</v>
      </c>
      <c r="F12" s="46">
        <f t="shared" si="0"/>
        <v>61.199999999999996</v>
      </c>
    </row>
    <row r="13" spans="1:10" ht="53.4" x14ac:dyDescent="0.3">
      <c r="A13" s="6"/>
      <c r="B13" s="6" t="s">
        <v>35</v>
      </c>
      <c r="C13" s="44">
        <v>20</v>
      </c>
      <c r="D13" s="48">
        <v>57.6</v>
      </c>
      <c r="E13" s="56">
        <f t="shared" si="1"/>
        <v>1152</v>
      </c>
      <c r="F13" s="56">
        <f t="shared" si="0"/>
        <v>1382.3999999999999</v>
      </c>
      <c r="G13" s="4"/>
    </row>
    <row r="14" spans="1:10" ht="43.2" x14ac:dyDescent="0.3">
      <c r="A14" s="26" t="s">
        <v>62</v>
      </c>
      <c r="B14" s="25" t="s">
        <v>61</v>
      </c>
      <c r="C14" s="45">
        <v>20</v>
      </c>
      <c r="D14" s="46">
        <v>53</v>
      </c>
      <c r="E14" s="46">
        <f t="shared" si="1"/>
        <v>1060</v>
      </c>
      <c r="F14" s="46">
        <f t="shared" si="0"/>
        <v>1272</v>
      </c>
    </row>
    <row r="15" spans="1:10" ht="15" thickBot="1" x14ac:dyDescent="0.35">
      <c r="A15" s="31"/>
      <c r="B15" s="30"/>
      <c r="C15" s="34"/>
      <c r="D15" s="35"/>
      <c r="E15" s="36"/>
      <c r="F15" s="37"/>
    </row>
    <row r="16" spans="1:10" ht="28.8" x14ac:dyDescent="0.3">
      <c r="B16" s="22" t="s">
        <v>21</v>
      </c>
      <c r="C16" s="62" t="s">
        <v>67</v>
      </c>
      <c r="D16" s="28" t="s">
        <v>66</v>
      </c>
      <c r="E16" s="89" t="s">
        <v>106</v>
      </c>
      <c r="F16" s="89" t="s">
        <v>108</v>
      </c>
      <c r="I16" s="60"/>
      <c r="J16" s="61"/>
    </row>
    <row r="17" spans="2:10" ht="15" customHeight="1" x14ac:dyDescent="0.3">
      <c r="B17" s="25" t="s">
        <v>87</v>
      </c>
      <c r="C17" s="63">
        <v>2.61</v>
      </c>
      <c r="D17" s="41">
        <v>45</v>
      </c>
      <c r="E17" s="59">
        <f>SUM(C17*D17)</f>
        <v>117.44999999999999</v>
      </c>
      <c r="F17" s="59">
        <f>SUM(E17*1.2)</f>
        <v>140.93999999999997</v>
      </c>
      <c r="I17" s="32"/>
      <c r="J17" s="33"/>
    </row>
    <row r="18" spans="2:10" ht="15" customHeight="1" x14ac:dyDescent="0.3">
      <c r="B18" s="25" t="s">
        <v>80</v>
      </c>
      <c r="C18" s="63">
        <v>5.55</v>
      </c>
      <c r="D18" s="41">
        <v>55.44</v>
      </c>
      <c r="E18" s="59">
        <f t="shared" ref="E18:E19" si="2">SUM(C18*D18)</f>
        <v>307.69199999999995</v>
      </c>
      <c r="F18" s="59">
        <f t="shared" ref="F18:F19" si="3">SUM(E18*1.2)</f>
        <v>369.23039999999992</v>
      </c>
      <c r="I18" s="32"/>
      <c r="J18" s="33"/>
    </row>
    <row r="19" spans="2:10" ht="15.75" customHeight="1" thickBot="1" x14ac:dyDescent="0.35">
      <c r="B19" s="25" t="s">
        <v>81</v>
      </c>
      <c r="C19" s="63">
        <v>7.06</v>
      </c>
      <c r="D19" s="64">
        <v>48.24</v>
      </c>
      <c r="E19" s="59">
        <f t="shared" si="2"/>
        <v>340.57439999999997</v>
      </c>
      <c r="F19" s="59">
        <f t="shared" si="3"/>
        <v>408.68927999999994</v>
      </c>
      <c r="I19" s="32"/>
      <c r="J19" s="33"/>
    </row>
    <row r="20" spans="2:10" x14ac:dyDescent="0.3">
      <c r="I20" s="32"/>
      <c r="J20" s="32"/>
    </row>
  </sheetData>
  <mergeCells count="1">
    <mergeCell ref="A1:D5"/>
  </mergeCells>
  <pageMargins left="0.7" right="0.7" top="0.75" bottom="0.75" header="0.3" footer="0.3"/>
  <pageSetup paperSize="9" orientation="landscape" horizontalDpi="4294967294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451CD-21DB-4BAE-946D-1A755A95320F}">
  <dimension ref="A1:E21"/>
  <sheetViews>
    <sheetView workbookViewId="0">
      <selection activeCell="H5" sqref="H5"/>
    </sheetView>
  </sheetViews>
  <sheetFormatPr baseColWidth="10" defaultRowHeight="14.4" x14ac:dyDescent="0.3"/>
  <cols>
    <col min="1" max="1" width="64.33203125" customWidth="1"/>
    <col min="2" max="2" width="14.109375" style="11" bestFit="1" customWidth="1"/>
    <col min="3" max="3" width="11.44140625" style="7"/>
    <col min="5" max="5" width="12.6640625" bestFit="1" customWidth="1"/>
  </cols>
  <sheetData>
    <row r="1" spans="1:5" x14ac:dyDescent="0.3">
      <c r="A1" s="81"/>
      <c r="B1" s="81"/>
      <c r="C1" s="81"/>
    </row>
    <row r="2" spans="1:5" x14ac:dyDescent="0.3">
      <c r="A2" s="81"/>
      <c r="B2" s="81"/>
      <c r="C2" s="81"/>
    </row>
    <row r="3" spans="1:5" x14ac:dyDescent="0.3">
      <c r="A3" s="81"/>
      <c r="B3" s="81"/>
      <c r="C3" s="81"/>
    </row>
    <row r="4" spans="1:5" x14ac:dyDescent="0.3">
      <c r="A4" s="81"/>
      <c r="B4" s="81"/>
      <c r="C4" s="81"/>
    </row>
    <row r="5" spans="1:5" x14ac:dyDescent="0.3">
      <c r="A5" s="8"/>
      <c r="B5" s="10"/>
    </row>
    <row r="6" spans="1:5" x14ac:dyDescent="0.3">
      <c r="A6" s="14" t="s">
        <v>36</v>
      </c>
      <c r="B6" s="15" t="s">
        <v>88</v>
      </c>
      <c r="C6" s="14" t="s">
        <v>37</v>
      </c>
      <c r="D6" s="68" t="s">
        <v>63</v>
      </c>
      <c r="E6" s="68" t="s">
        <v>64</v>
      </c>
    </row>
    <row r="7" spans="1:5" ht="57.6" x14ac:dyDescent="0.3">
      <c r="A7" s="16" t="s">
        <v>38</v>
      </c>
      <c r="B7" s="65">
        <v>251.6</v>
      </c>
      <c r="C7" s="66">
        <v>1</v>
      </c>
      <c r="D7" s="67">
        <f>SUM(B7*C7)</f>
        <v>251.6</v>
      </c>
      <c r="E7" s="67">
        <f>SUM(D7*1.2)</f>
        <v>301.91999999999996</v>
      </c>
    </row>
    <row r="8" spans="1:5" ht="86.4" x14ac:dyDescent="0.3">
      <c r="A8" s="16" t="s">
        <v>39</v>
      </c>
      <c r="B8" s="65">
        <v>372.73</v>
      </c>
      <c r="C8" s="66">
        <v>1</v>
      </c>
      <c r="D8" s="67">
        <f t="shared" ref="D8:D21" si="0">SUM(B8*C8)</f>
        <v>372.73</v>
      </c>
      <c r="E8" s="67">
        <f t="shared" ref="E8:E21" si="1">SUM(D8*1.2)</f>
        <v>447.27600000000001</v>
      </c>
    </row>
    <row r="9" spans="1:5" ht="43.2" x14ac:dyDescent="0.3">
      <c r="A9" s="16" t="s">
        <v>40</v>
      </c>
      <c r="B9" s="65">
        <v>514</v>
      </c>
      <c r="C9" s="66">
        <v>1</v>
      </c>
      <c r="D9" s="67">
        <f t="shared" si="0"/>
        <v>514</v>
      </c>
      <c r="E9" s="67">
        <f t="shared" si="1"/>
        <v>616.79999999999995</v>
      </c>
    </row>
    <row r="10" spans="1:5" ht="72" x14ac:dyDescent="0.3">
      <c r="A10" s="16" t="s">
        <v>41</v>
      </c>
      <c r="B10" s="65">
        <v>223</v>
      </c>
      <c r="C10" s="66">
        <v>1</v>
      </c>
      <c r="D10" s="67">
        <f t="shared" si="0"/>
        <v>223</v>
      </c>
      <c r="E10" s="67">
        <f t="shared" si="1"/>
        <v>267.59999999999997</v>
      </c>
    </row>
    <row r="11" spans="1:5" ht="57.6" x14ac:dyDescent="0.3">
      <c r="A11" s="16" t="s">
        <v>42</v>
      </c>
      <c r="B11" s="65">
        <v>98</v>
      </c>
      <c r="C11" s="66">
        <v>1</v>
      </c>
      <c r="D11" s="67">
        <f t="shared" si="0"/>
        <v>98</v>
      </c>
      <c r="E11" s="67">
        <f t="shared" si="1"/>
        <v>117.6</v>
      </c>
    </row>
    <row r="12" spans="1:5" ht="57.6" x14ac:dyDescent="0.3">
      <c r="A12" s="16" t="s">
        <v>43</v>
      </c>
      <c r="B12" s="65">
        <v>64</v>
      </c>
      <c r="C12" s="66">
        <v>1</v>
      </c>
      <c r="D12" s="67">
        <f t="shared" si="0"/>
        <v>64</v>
      </c>
      <c r="E12" s="67">
        <f t="shared" si="1"/>
        <v>76.8</v>
      </c>
    </row>
    <row r="13" spans="1:5" ht="43.2" x14ac:dyDescent="0.3">
      <c r="A13" s="16" t="s">
        <v>44</v>
      </c>
      <c r="B13" s="65">
        <v>34</v>
      </c>
      <c r="C13" s="66">
        <v>10</v>
      </c>
      <c r="D13" s="67">
        <f t="shared" si="0"/>
        <v>340</v>
      </c>
      <c r="E13" s="67">
        <f t="shared" si="1"/>
        <v>408</v>
      </c>
    </row>
    <row r="14" spans="1:5" ht="72" x14ac:dyDescent="0.3">
      <c r="A14" s="39" t="s">
        <v>76</v>
      </c>
      <c r="B14" s="65">
        <v>850</v>
      </c>
      <c r="C14" s="66">
        <v>1</v>
      </c>
      <c r="D14" s="67">
        <f t="shared" si="0"/>
        <v>850</v>
      </c>
      <c r="E14" s="67">
        <f t="shared" si="1"/>
        <v>1020</v>
      </c>
    </row>
    <row r="15" spans="1:5" ht="43.2" x14ac:dyDescent="0.3">
      <c r="A15" s="5" t="s">
        <v>45</v>
      </c>
      <c r="B15" s="12">
        <v>57</v>
      </c>
      <c r="C15" s="13">
        <v>2</v>
      </c>
      <c r="D15" s="67">
        <f t="shared" si="0"/>
        <v>114</v>
      </c>
      <c r="E15" s="67">
        <f t="shared" si="1"/>
        <v>136.79999999999998</v>
      </c>
    </row>
    <row r="16" spans="1:5" ht="43.2" x14ac:dyDescent="0.3">
      <c r="A16" s="5" t="s">
        <v>46</v>
      </c>
      <c r="B16" s="12">
        <v>57</v>
      </c>
      <c r="C16" s="13">
        <v>2</v>
      </c>
      <c r="D16" s="67">
        <f t="shared" si="0"/>
        <v>114</v>
      </c>
      <c r="E16" s="67">
        <f t="shared" si="1"/>
        <v>136.79999999999998</v>
      </c>
    </row>
    <row r="17" spans="1:5" ht="43.2" x14ac:dyDescent="0.3">
      <c r="A17" s="5" t="s">
        <v>47</v>
      </c>
      <c r="B17" s="12">
        <v>60</v>
      </c>
      <c r="C17" s="13">
        <v>2</v>
      </c>
      <c r="D17" s="67">
        <f t="shared" si="0"/>
        <v>120</v>
      </c>
      <c r="E17" s="67">
        <f t="shared" si="1"/>
        <v>144</v>
      </c>
    </row>
    <row r="18" spans="1:5" ht="43.2" x14ac:dyDescent="0.3">
      <c r="A18" s="5" t="s">
        <v>48</v>
      </c>
      <c r="B18" s="12">
        <v>64</v>
      </c>
      <c r="C18" s="13">
        <v>2</v>
      </c>
      <c r="D18" s="67">
        <f t="shared" si="0"/>
        <v>128</v>
      </c>
      <c r="E18" s="67">
        <f t="shared" si="1"/>
        <v>153.6</v>
      </c>
    </row>
    <row r="19" spans="1:5" ht="43.2" x14ac:dyDescent="0.3">
      <c r="A19" s="5" t="s">
        <v>49</v>
      </c>
      <c r="B19" s="12">
        <v>60</v>
      </c>
      <c r="C19" s="13">
        <v>2</v>
      </c>
      <c r="D19" s="67">
        <f t="shared" si="0"/>
        <v>120</v>
      </c>
      <c r="E19" s="67">
        <f t="shared" si="1"/>
        <v>144</v>
      </c>
    </row>
    <row r="20" spans="1:5" ht="43.2" x14ac:dyDescent="0.3">
      <c r="A20" s="5" t="s">
        <v>50</v>
      </c>
      <c r="B20" s="12">
        <v>64</v>
      </c>
      <c r="C20" s="13">
        <v>2</v>
      </c>
      <c r="D20" s="67">
        <f t="shared" si="0"/>
        <v>128</v>
      </c>
      <c r="E20" s="67">
        <f t="shared" si="1"/>
        <v>153.6</v>
      </c>
    </row>
    <row r="21" spans="1:5" ht="43.2" x14ac:dyDescent="0.3">
      <c r="A21" s="5" t="s">
        <v>51</v>
      </c>
      <c r="B21" s="12">
        <v>67</v>
      </c>
      <c r="C21" s="13">
        <v>2</v>
      </c>
      <c r="D21" s="67">
        <f t="shared" si="0"/>
        <v>134</v>
      </c>
      <c r="E21" s="67">
        <f t="shared" si="1"/>
        <v>160.79999999999998</v>
      </c>
    </row>
  </sheetData>
  <mergeCells count="1">
    <mergeCell ref="A1:C4"/>
  </mergeCells>
  <pageMargins left="0.7" right="0.7" top="0.75" bottom="0.75" header="0.3" footer="0.3"/>
  <pageSetup paperSize="9" orientation="portrait" horizontalDpi="4294967294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45204-A126-462C-8172-D5208DDD0B7F}">
  <dimension ref="A1:F14"/>
  <sheetViews>
    <sheetView workbookViewId="0">
      <selection activeCell="H10" sqref="H10"/>
    </sheetView>
  </sheetViews>
  <sheetFormatPr baseColWidth="10" defaultRowHeight="14.4" x14ac:dyDescent="0.3"/>
  <cols>
    <col min="1" max="1" width="38.5546875" customWidth="1"/>
    <col min="2" max="2" width="13.109375" bestFit="1" customWidth="1"/>
    <col min="3" max="3" width="7" bestFit="1" customWidth="1"/>
    <col min="4" max="4" width="13.88671875" bestFit="1" customWidth="1"/>
  </cols>
  <sheetData>
    <row r="1" spans="1:6" ht="15.6" x14ac:dyDescent="0.3">
      <c r="A1" s="27" t="s">
        <v>36</v>
      </c>
      <c r="B1" s="50" t="s">
        <v>65</v>
      </c>
      <c r="C1" s="50" t="s">
        <v>66</v>
      </c>
      <c r="D1" s="49" t="s">
        <v>67</v>
      </c>
      <c r="E1" s="68" t="s">
        <v>63</v>
      </c>
      <c r="F1" s="68" t="s">
        <v>64</v>
      </c>
    </row>
    <row r="2" spans="1:6" ht="28.8" x14ac:dyDescent="0.3">
      <c r="A2" s="29" t="s">
        <v>70</v>
      </c>
      <c r="B2" s="51"/>
      <c r="C2" s="45">
        <v>230.33</v>
      </c>
      <c r="D2" s="53">
        <v>4.57</v>
      </c>
      <c r="E2" s="67">
        <f>SUM(C2*D2)</f>
        <v>1052.6081000000001</v>
      </c>
      <c r="F2" s="67">
        <f>SUM(E2*1.2)</f>
        <v>1263.1297200000001</v>
      </c>
    </row>
    <row r="3" spans="1:6" x14ac:dyDescent="0.3">
      <c r="A3" s="29" t="s">
        <v>71</v>
      </c>
      <c r="B3" s="45"/>
      <c r="C3" s="45">
        <v>93.93</v>
      </c>
      <c r="D3" s="53">
        <v>3.08</v>
      </c>
      <c r="E3" s="67">
        <f t="shared" ref="E3:E6" si="0">SUM(C3*D3)</f>
        <v>289.30440000000004</v>
      </c>
      <c r="F3" s="67">
        <f t="shared" ref="F3:F6" si="1">SUM(E3*1.2)</f>
        <v>347.16528000000005</v>
      </c>
    </row>
    <row r="4" spans="1:6" ht="28.8" x14ac:dyDescent="0.3">
      <c r="A4" s="29" t="s">
        <v>72</v>
      </c>
      <c r="B4" s="45"/>
      <c r="C4" s="45">
        <v>27.84</v>
      </c>
      <c r="D4" s="53">
        <v>6.62</v>
      </c>
      <c r="E4" s="67">
        <f t="shared" si="0"/>
        <v>184.30080000000001</v>
      </c>
      <c r="F4" s="67">
        <f t="shared" si="1"/>
        <v>221.16096000000002</v>
      </c>
    </row>
    <row r="5" spans="1:6" ht="28.8" x14ac:dyDescent="0.3">
      <c r="A5" s="29" t="s">
        <v>74</v>
      </c>
      <c r="B5" s="45" t="s">
        <v>73</v>
      </c>
      <c r="C5" s="45">
        <v>34.26</v>
      </c>
      <c r="D5" s="53">
        <v>9.31</v>
      </c>
      <c r="E5" s="67">
        <f t="shared" si="0"/>
        <v>318.9606</v>
      </c>
      <c r="F5" s="67">
        <f t="shared" si="1"/>
        <v>382.75272000000001</v>
      </c>
    </row>
    <row r="6" spans="1:6" ht="28.8" x14ac:dyDescent="0.3">
      <c r="A6" s="29" t="s">
        <v>84</v>
      </c>
      <c r="B6" s="45" t="s">
        <v>75</v>
      </c>
      <c r="C6" s="45">
        <v>51.84</v>
      </c>
      <c r="D6" s="53">
        <v>16.329999999999998</v>
      </c>
      <c r="E6" s="67">
        <f t="shared" si="0"/>
        <v>846.54719999999998</v>
      </c>
      <c r="F6" s="67">
        <f t="shared" si="1"/>
        <v>1015.85664</v>
      </c>
    </row>
    <row r="7" spans="1:6" x14ac:dyDescent="0.3">
      <c r="A7" s="69"/>
      <c r="B7" s="37"/>
      <c r="C7" s="9"/>
      <c r="D7" s="70"/>
    </row>
    <row r="8" spans="1:6" ht="15" thickBot="1" x14ac:dyDescent="0.35">
      <c r="A8" s="69"/>
      <c r="B8" s="37"/>
      <c r="C8" s="71"/>
      <c r="D8" s="71"/>
    </row>
    <row r="9" spans="1:6" x14ac:dyDescent="0.3">
      <c r="A9" s="27" t="s">
        <v>36</v>
      </c>
      <c r="B9" s="54" t="s">
        <v>65</v>
      </c>
      <c r="C9" s="54" t="s">
        <v>66</v>
      </c>
      <c r="D9" s="52" t="s">
        <v>67</v>
      </c>
      <c r="E9" s="68" t="s">
        <v>63</v>
      </c>
      <c r="F9" s="68" t="s">
        <v>64</v>
      </c>
    </row>
    <row r="10" spans="1:6" ht="57.6" x14ac:dyDescent="0.3">
      <c r="A10" s="38" t="s">
        <v>77</v>
      </c>
      <c r="B10" s="45">
        <v>3</v>
      </c>
      <c r="C10" s="45">
        <v>6.3</v>
      </c>
      <c r="D10" s="55">
        <v>3.7</v>
      </c>
      <c r="E10" s="24"/>
      <c r="F10" s="24"/>
    </row>
    <row r="11" spans="1:6" ht="43.2" x14ac:dyDescent="0.3">
      <c r="A11" s="25" t="s">
        <v>78</v>
      </c>
      <c r="B11" s="45">
        <v>6</v>
      </c>
      <c r="C11" s="45">
        <v>12.6</v>
      </c>
      <c r="D11" s="55">
        <v>2.5299999999999998</v>
      </c>
      <c r="E11" s="24"/>
      <c r="F11" s="24"/>
    </row>
    <row r="12" spans="1:6" ht="43.2" x14ac:dyDescent="0.3">
      <c r="A12" s="25" t="s">
        <v>79</v>
      </c>
      <c r="B12" s="45">
        <v>6</v>
      </c>
      <c r="C12" s="45">
        <v>12.6</v>
      </c>
      <c r="D12" s="55">
        <v>2.2999999999999998</v>
      </c>
      <c r="E12" s="24"/>
      <c r="F12" s="24"/>
    </row>
    <row r="13" spans="1:6" x14ac:dyDescent="0.3">
      <c r="B13" s="37"/>
      <c r="C13" s="71"/>
    </row>
    <row r="14" spans="1:6" x14ac:dyDescent="0.3">
      <c r="B14" s="3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3C1A4-A239-4A22-9DA7-0CDA51886A42}">
  <dimension ref="A1:G21"/>
  <sheetViews>
    <sheetView tabSelected="1" workbookViewId="0">
      <selection activeCell="J5" sqref="J5"/>
    </sheetView>
  </sheetViews>
  <sheetFormatPr baseColWidth="10" defaultRowHeight="14.4" x14ac:dyDescent="0.3"/>
  <cols>
    <col min="1" max="1" width="28.88671875" customWidth="1"/>
    <col min="2" max="2" width="33.109375" customWidth="1"/>
    <col min="5" max="5" width="22.21875" customWidth="1"/>
    <col min="6" max="6" width="22.33203125" customWidth="1"/>
    <col min="7" max="7" width="20.21875" customWidth="1"/>
  </cols>
  <sheetData>
    <row r="1" spans="1:7" x14ac:dyDescent="0.3">
      <c r="A1" s="57" t="s">
        <v>92</v>
      </c>
      <c r="B1" s="75" t="s">
        <v>36</v>
      </c>
      <c r="C1" s="77" t="s">
        <v>94</v>
      </c>
      <c r="D1" s="78" t="s">
        <v>66</v>
      </c>
      <c r="E1" s="79" t="s">
        <v>105</v>
      </c>
      <c r="F1" s="88" t="s">
        <v>63</v>
      </c>
      <c r="G1" s="88" t="s">
        <v>64</v>
      </c>
    </row>
    <row r="2" spans="1:7" ht="28.8" x14ac:dyDescent="0.3">
      <c r="A2" s="45">
        <v>1</v>
      </c>
      <c r="B2" s="39" t="s">
        <v>83</v>
      </c>
      <c r="C2" s="13">
        <v>58</v>
      </c>
      <c r="D2" s="13">
        <v>32</v>
      </c>
      <c r="E2" s="13">
        <v>23.52</v>
      </c>
      <c r="F2" s="85">
        <f>SUM(E2*D2)</f>
        <v>752.64</v>
      </c>
      <c r="G2" s="85">
        <f>SUM(F2*1.2)</f>
        <v>903.16800000000001</v>
      </c>
    </row>
    <row r="3" spans="1:7" ht="28.8" x14ac:dyDescent="0.3">
      <c r="A3" s="45">
        <v>2</v>
      </c>
      <c r="B3" s="39" t="s">
        <v>83</v>
      </c>
      <c r="C3" s="13">
        <v>58</v>
      </c>
      <c r="D3" s="13">
        <v>32</v>
      </c>
      <c r="E3" s="13">
        <v>23.52</v>
      </c>
      <c r="F3" s="85">
        <f t="shared" ref="F3:F11" si="0">SUM(E3*D3)</f>
        <v>752.64</v>
      </c>
      <c r="G3" s="85">
        <f t="shared" ref="G3:G11" si="1">SUM(F3*1.2)</f>
        <v>903.16800000000001</v>
      </c>
    </row>
    <row r="4" spans="1:7" ht="28.8" x14ac:dyDescent="0.3">
      <c r="A4" s="45">
        <v>3</v>
      </c>
      <c r="B4" s="39" t="s">
        <v>69</v>
      </c>
      <c r="C4" s="13">
        <v>45</v>
      </c>
      <c r="D4" s="13">
        <v>32.4</v>
      </c>
      <c r="E4" s="13">
        <v>22.33</v>
      </c>
      <c r="F4" s="85">
        <f t="shared" si="0"/>
        <v>723.49199999999996</v>
      </c>
      <c r="G4" s="85">
        <f t="shared" si="1"/>
        <v>868.19039999999995</v>
      </c>
    </row>
    <row r="5" spans="1:7" ht="28.8" x14ac:dyDescent="0.3">
      <c r="A5" s="45">
        <v>4</v>
      </c>
      <c r="B5" s="39" t="s">
        <v>82</v>
      </c>
      <c r="C5" s="13">
        <v>64</v>
      </c>
      <c r="D5" s="13">
        <v>35.33</v>
      </c>
      <c r="E5" s="13">
        <v>23.52</v>
      </c>
      <c r="F5" s="85">
        <f t="shared" si="0"/>
        <v>830.96159999999998</v>
      </c>
      <c r="G5" s="85">
        <f t="shared" si="1"/>
        <v>997.15391999999997</v>
      </c>
    </row>
    <row r="6" spans="1:7" ht="28.8" x14ac:dyDescent="0.3">
      <c r="A6" s="45">
        <v>5</v>
      </c>
      <c r="B6" s="39" t="s">
        <v>69</v>
      </c>
      <c r="C6" s="13">
        <v>40</v>
      </c>
      <c r="D6" s="13">
        <v>28.8</v>
      </c>
      <c r="E6" s="13">
        <v>22.33</v>
      </c>
      <c r="F6" s="85">
        <f t="shared" si="0"/>
        <v>643.10399999999993</v>
      </c>
      <c r="G6" s="85">
        <f t="shared" si="1"/>
        <v>771.72479999999985</v>
      </c>
    </row>
    <row r="7" spans="1:7" ht="28.8" x14ac:dyDescent="0.3">
      <c r="A7" s="45">
        <v>6</v>
      </c>
      <c r="B7" s="39" t="s">
        <v>68</v>
      </c>
      <c r="C7" s="13">
        <v>78</v>
      </c>
      <c r="D7" s="13">
        <v>56.16</v>
      </c>
      <c r="E7" s="13">
        <v>22.33</v>
      </c>
      <c r="F7" s="85">
        <f t="shared" si="0"/>
        <v>1254.0527999999999</v>
      </c>
      <c r="G7" s="85">
        <f t="shared" si="1"/>
        <v>1504.8633599999998</v>
      </c>
    </row>
    <row r="8" spans="1:7" ht="28.8" x14ac:dyDescent="0.3">
      <c r="A8" s="45">
        <v>7</v>
      </c>
      <c r="B8" s="76" t="s">
        <v>90</v>
      </c>
      <c r="C8" s="13">
        <v>65</v>
      </c>
      <c r="D8" s="13">
        <v>31.28</v>
      </c>
      <c r="E8" s="58">
        <v>11.46</v>
      </c>
      <c r="F8" s="85">
        <f t="shared" si="0"/>
        <v>358.46880000000004</v>
      </c>
      <c r="G8" s="85">
        <f t="shared" si="1"/>
        <v>430.16256000000004</v>
      </c>
    </row>
    <row r="9" spans="1:7" ht="28.8" x14ac:dyDescent="0.3">
      <c r="A9" s="45">
        <v>8</v>
      </c>
      <c r="B9" s="76" t="s">
        <v>91</v>
      </c>
      <c r="C9" s="13">
        <v>35</v>
      </c>
      <c r="D9" s="13">
        <v>16.84</v>
      </c>
      <c r="E9" s="13">
        <v>11.46</v>
      </c>
      <c r="F9" s="85">
        <f t="shared" si="0"/>
        <v>192.9864</v>
      </c>
      <c r="G9" s="85">
        <f t="shared" si="1"/>
        <v>231.58367999999999</v>
      </c>
    </row>
    <row r="10" spans="1:7" ht="28.8" x14ac:dyDescent="0.3">
      <c r="A10" s="45">
        <v>9</v>
      </c>
      <c r="B10" s="39" t="s">
        <v>86</v>
      </c>
      <c r="C10" s="13">
        <v>89</v>
      </c>
      <c r="D10" s="13">
        <v>42</v>
      </c>
      <c r="E10" s="13">
        <v>11.71</v>
      </c>
      <c r="F10" s="85">
        <f t="shared" si="0"/>
        <v>491.82000000000005</v>
      </c>
      <c r="G10" s="85">
        <f t="shared" si="1"/>
        <v>590.18400000000008</v>
      </c>
    </row>
    <row r="11" spans="1:7" ht="28.8" x14ac:dyDescent="0.3">
      <c r="A11" s="45">
        <v>10</v>
      </c>
      <c r="B11" s="39" t="s">
        <v>85</v>
      </c>
      <c r="C11" s="13">
        <v>85</v>
      </c>
      <c r="D11" s="13">
        <v>45.9</v>
      </c>
      <c r="E11" s="13">
        <v>11.71</v>
      </c>
      <c r="F11" s="85">
        <f t="shared" si="0"/>
        <v>537.48900000000003</v>
      </c>
      <c r="G11" s="85">
        <f t="shared" si="1"/>
        <v>644.98680000000002</v>
      </c>
    </row>
    <row r="12" spans="1:7" ht="15" thickBot="1" x14ac:dyDescent="0.35"/>
    <row r="13" spans="1:7" ht="15.6" x14ac:dyDescent="0.3">
      <c r="A13" s="72" t="s">
        <v>93</v>
      </c>
      <c r="B13" s="72" t="s">
        <v>60</v>
      </c>
      <c r="C13" s="77" t="s">
        <v>94</v>
      </c>
      <c r="D13" s="72" t="s">
        <v>104</v>
      </c>
      <c r="E13" s="72" t="s">
        <v>103</v>
      </c>
      <c r="F13" s="72" t="s">
        <v>103</v>
      </c>
      <c r="G13" s="72" t="s">
        <v>64</v>
      </c>
    </row>
    <row r="14" spans="1:7" ht="15.6" x14ac:dyDescent="0.3">
      <c r="A14" s="83">
        <v>1</v>
      </c>
      <c r="B14" s="74" t="s">
        <v>95</v>
      </c>
      <c r="C14" s="73">
        <v>100</v>
      </c>
      <c r="D14" s="74" t="s">
        <v>52</v>
      </c>
      <c r="E14" s="86">
        <v>366</v>
      </c>
      <c r="F14" s="87">
        <v>366</v>
      </c>
      <c r="G14" s="87">
        <v>439.2</v>
      </c>
    </row>
    <row r="15" spans="1:7" ht="15.6" x14ac:dyDescent="0.3">
      <c r="A15" s="83">
        <v>2</v>
      </c>
      <c r="B15" s="74" t="s">
        <v>96</v>
      </c>
      <c r="C15" s="73">
        <v>163</v>
      </c>
      <c r="D15" s="74" t="s">
        <v>53</v>
      </c>
      <c r="E15" s="86">
        <v>704.16</v>
      </c>
      <c r="F15" s="87">
        <v>704.16</v>
      </c>
      <c r="G15" s="87">
        <v>844.99</v>
      </c>
    </row>
    <row r="16" spans="1:7" ht="15.6" x14ac:dyDescent="0.3">
      <c r="A16" s="83">
        <v>3</v>
      </c>
      <c r="B16" s="74" t="s">
        <v>97</v>
      </c>
      <c r="C16" s="73">
        <v>18</v>
      </c>
      <c r="D16" s="74" t="s">
        <v>54</v>
      </c>
      <c r="E16" s="86">
        <v>50</v>
      </c>
      <c r="F16" s="87">
        <v>50</v>
      </c>
      <c r="G16" s="87">
        <v>60</v>
      </c>
    </row>
    <row r="17" spans="1:7" ht="15.6" x14ac:dyDescent="0.3">
      <c r="A17" s="83">
        <v>4</v>
      </c>
      <c r="B17" s="74" t="s">
        <v>98</v>
      </c>
      <c r="C17" s="73">
        <v>21</v>
      </c>
      <c r="D17" s="74" t="s">
        <v>55</v>
      </c>
      <c r="E17" s="86">
        <v>35</v>
      </c>
      <c r="F17" s="87">
        <v>35</v>
      </c>
      <c r="G17" s="87">
        <v>42</v>
      </c>
    </row>
    <row r="18" spans="1:7" ht="46.8" x14ac:dyDescent="0.3">
      <c r="A18" s="83">
        <v>5</v>
      </c>
      <c r="B18" s="84" t="s">
        <v>99</v>
      </c>
      <c r="C18" s="73">
        <v>31</v>
      </c>
      <c r="D18" s="74" t="s">
        <v>56</v>
      </c>
      <c r="E18" s="86">
        <v>375.66</v>
      </c>
      <c r="F18" s="87">
        <v>375.66</v>
      </c>
      <c r="G18" s="87">
        <v>450.79</v>
      </c>
    </row>
    <row r="19" spans="1:7" ht="15.6" x14ac:dyDescent="0.3">
      <c r="A19" s="83">
        <v>6</v>
      </c>
      <c r="B19" s="74" t="s">
        <v>100</v>
      </c>
      <c r="C19" s="73">
        <v>77</v>
      </c>
      <c r="D19" s="74" t="s">
        <v>57</v>
      </c>
      <c r="E19" s="86">
        <v>231</v>
      </c>
      <c r="F19" s="87">
        <v>231</v>
      </c>
      <c r="G19" s="87">
        <v>277.2</v>
      </c>
    </row>
    <row r="20" spans="1:7" ht="15.6" x14ac:dyDescent="0.3">
      <c r="A20" s="83">
        <v>7</v>
      </c>
      <c r="B20" s="74" t="s">
        <v>101</v>
      </c>
      <c r="C20" s="73">
        <v>53</v>
      </c>
      <c r="D20" s="74" t="s">
        <v>58</v>
      </c>
      <c r="E20" s="86">
        <v>254.4</v>
      </c>
      <c r="F20" s="87">
        <v>254.4</v>
      </c>
      <c r="G20" s="87">
        <v>305.27999999999997</v>
      </c>
    </row>
    <row r="21" spans="1:7" ht="15.6" x14ac:dyDescent="0.3">
      <c r="A21" s="83">
        <v>8</v>
      </c>
      <c r="B21" s="74" t="s">
        <v>102</v>
      </c>
      <c r="C21" s="73">
        <v>225</v>
      </c>
      <c r="D21" s="74" t="s">
        <v>59</v>
      </c>
      <c r="E21" s="86">
        <v>1012.5</v>
      </c>
      <c r="F21" s="87">
        <v>1012.5</v>
      </c>
      <c r="G21" s="87">
        <v>1215</v>
      </c>
    </row>
  </sheetData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panneaux</vt:lpstr>
      <vt:lpstr>parquet</vt:lpstr>
      <vt:lpstr>menuiserie</vt:lpstr>
      <vt:lpstr>isolant</vt:lpstr>
      <vt:lpstr>bardage -terrasse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Margaux</cp:lastModifiedBy>
  <cp:lastPrinted>2020-10-30T16:26:52Z</cp:lastPrinted>
  <dcterms:created xsi:type="dcterms:W3CDTF">2020-09-23T09:36:24Z</dcterms:created>
  <dcterms:modified xsi:type="dcterms:W3CDTF">2020-11-05T14:35:39Z</dcterms:modified>
</cp:coreProperties>
</file>